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erami\Documents\My Folder\Personal\TAN 2024\"/>
    </mc:Choice>
  </mc:AlternateContent>
  <xr:revisionPtr revIDLastSave="0" documentId="13_ncr:1_{805D4722-FB58-4EE3-8DBD-4445C34580CA}" xr6:coauthVersionLast="47" xr6:coauthVersionMax="47" xr10:uidLastSave="{00000000-0000-0000-0000-000000000000}"/>
  <bookViews>
    <workbookView xWindow="-108" yWindow="-108" windowWidth="23256" windowHeight="12576" xr2:uid="{F7F46DDD-4A2F-4D19-8F01-A69E881D6692}"/>
  </bookViews>
  <sheets>
    <sheet name="2024 Order Form Spring - Sums" sheetId="3" r:id="rId1"/>
  </sheets>
  <definedNames>
    <definedName name="_xlnm.Print_Area" localSheetId="0">'2024 Order Form Spring - Sums'!$A$1:$K$49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J23" i="3"/>
  <c r="J24" i="3"/>
  <c r="J25" i="3"/>
  <c r="J26" i="3"/>
  <c r="J21" i="3"/>
  <c r="J19" i="3"/>
  <c r="J20" i="3"/>
  <c r="J18" i="3"/>
  <c r="J16" i="3"/>
  <c r="J17" i="3"/>
  <c r="J15" i="3"/>
  <c r="J10" i="3"/>
  <c r="J11" i="3"/>
  <c r="J12" i="3"/>
  <c r="J13" i="3"/>
  <c r="J14" i="3"/>
  <c r="J9" i="3"/>
  <c r="D23" i="3"/>
  <c r="D20" i="3"/>
  <c r="D21" i="3"/>
  <c r="D22" i="3"/>
  <c r="D19" i="3"/>
  <c r="D18" i="3"/>
  <c r="D10" i="3"/>
  <c r="D11" i="3"/>
  <c r="D12" i="3"/>
  <c r="D13" i="3"/>
  <c r="D14" i="3"/>
  <c r="D15" i="3"/>
  <c r="D16" i="3"/>
  <c r="D17" i="3"/>
  <c r="D9" i="3"/>
  <c r="G28" i="3" l="1"/>
  <c r="G29" i="3" s="1"/>
  <c r="G30" i="3" s="1"/>
  <c r="G38" i="3" s="1"/>
</calcChain>
</file>

<file path=xl/sharedStrings.xml><?xml version="1.0" encoding="utf-8"?>
<sst xmlns="http://schemas.openxmlformats.org/spreadsheetml/2006/main" count="72" uniqueCount="67">
  <si>
    <t>Quantity</t>
  </si>
  <si>
    <t>Individual Potted Plants</t>
  </si>
  <si>
    <t>Code</t>
  </si>
  <si>
    <t>GVANF</t>
  </si>
  <si>
    <t>GVCONHB</t>
  </si>
  <si>
    <t>GVGERHB</t>
  </si>
  <si>
    <t>GVIMPHB</t>
  </si>
  <si>
    <t>GVVIN4</t>
  </si>
  <si>
    <t>GVSPI4</t>
  </si>
  <si>
    <t>GVGER4</t>
  </si>
  <si>
    <t>GVCON10</t>
  </si>
  <si>
    <t>GVPEP4</t>
  </si>
  <si>
    <t>GVTOM4</t>
  </si>
  <si>
    <t>GVHER4</t>
  </si>
  <si>
    <t>Email:</t>
  </si>
  <si>
    <t>Pick Up Date / Time</t>
  </si>
  <si>
    <t>Phone #:</t>
  </si>
  <si>
    <t>2024  Time to Grow                                                                                    Order Form</t>
  </si>
  <si>
    <t>Sub Total</t>
  </si>
  <si>
    <t>Sales Tax 7.75%</t>
  </si>
  <si>
    <t>Total</t>
  </si>
  <si>
    <t>Payments can be mailed or delivered to:  Gina Hardy, 1208 Ridge Ave, Elk Grove Village, Il  60007</t>
  </si>
  <si>
    <t>Please e-mail order forms to Gina@Tan4Charity.org or mail them to:  Gina Hardy, 1208 Ridge Ave, Elk Grove Village, Il  60007</t>
  </si>
  <si>
    <t>Annual Flats                          36 Plants</t>
  </si>
  <si>
    <t>Price EA</t>
  </si>
  <si>
    <r>
      <t xml:space="preserve">Impatiens             </t>
    </r>
    <r>
      <rPr>
        <sz val="12"/>
        <color theme="1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scheme val="minor"/>
      </rPr>
      <t>(Mix 8-10")</t>
    </r>
  </si>
  <si>
    <r>
      <t xml:space="preserve">Dusty Miller            </t>
    </r>
    <r>
      <rPr>
        <sz val="12"/>
        <color theme="1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Silver Dust 10"</t>
    </r>
  </si>
  <si>
    <r>
      <t xml:space="preserve">Coleus                       </t>
    </r>
    <r>
      <rPr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>Mixed Colors/Varieties 8-14"</t>
    </r>
  </si>
  <si>
    <r>
      <t>Wax Begonia             Bronze Leaf Mix</t>
    </r>
    <r>
      <rPr>
        <b/>
        <sz val="11"/>
        <color theme="2" tint="-0.89999084444715716"/>
        <rFont val="Calibri"/>
        <family val="2"/>
        <scheme val="minor"/>
      </rPr>
      <t xml:space="preserve">           </t>
    </r>
    <r>
      <rPr>
        <sz val="11"/>
        <color theme="2" tint="-0.89999084444715716"/>
        <rFont val="Calibri"/>
        <family val="2"/>
        <scheme val="minor"/>
      </rPr>
      <t xml:space="preserve">   (Pink, Red, White Mix 8-10")</t>
    </r>
  </si>
  <si>
    <r>
      <t xml:space="preserve">Wax Begonia                  Green Leaf Mix    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(Pink, Red, White Mix 8-10")</t>
    </r>
  </si>
  <si>
    <r>
      <t xml:space="preserve">Alyssum            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 xml:space="preserve">      (White 4-10")</t>
    </r>
  </si>
  <si>
    <r>
      <t xml:space="preserve">Ageratum           </t>
    </r>
    <r>
      <rPr>
        <b/>
        <sz val="11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"/>
        <family val="2"/>
        <scheme val="minor"/>
      </rPr>
      <t xml:space="preserve">        (Aloha Blue 5-8")</t>
    </r>
  </si>
  <si>
    <r>
      <t>Marigolds</t>
    </r>
    <r>
      <rPr>
        <sz val="11"/>
        <color theme="1"/>
        <rFont val="Calibri"/>
        <family val="2"/>
        <scheme val="minor"/>
      </rPr>
      <t xml:space="preserve">                              (Mix 6-12")</t>
    </r>
  </si>
  <si>
    <r>
      <t xml:space="preserve">Petunia (upright)   </t>
    </r>
    <r>
      <rPr>
        <sz val="11"/>
        <color theme="1"/>
        <rFont val="Calibri"/>
        <family val="2"/>
        <scheme val="minor"/>
      </rPr>
      <t xml:space="preserve">           Mix</t>
    </r>
  </si>
  <si>
    <r>
      <t xml:space="preserve">Snapdragon                   </t>
    </r>
    <r>
      <rPr>
        <sz val="11"/>
        <color theme="1"/>
        <rFont val="Calibri"/>
        <family val="2"/>
        <scheme val="minor"/>
      </rPr>
      <t>(Mix 6-10")</t>
    </r>
  </si>
  <si>
    <r>
      <t xml:space="preserve">Confetti Mix                    </t>
    </r>
    <r>
      <rPr>
        <sz val="11"/>
        <color theme="1"/>
        <rFont val="Calibri"/>
        <family val="2"/>
        <scheme val="minor"/>
      </rPr>
      <t xml:space="preserve"> 11" Hanging Baskets</t>
    </r>
  </si>
  <si>
    <r>
      <t xml:space="preserve">Petunia, Calibrachoa </t>
    </r>
    <r>
      <rPr>
        <sz val="11"/>
        <color theme="1"/>
        <rFont val="Calibri"/>
        <family val="2"/>
        <scheme val="minor"/>
      </rPr>
      <t>Verbena Mix</t>
    </r>
  </si>
  <si>
    <r>
      <t xml:space="preserve">Red Geranium                         </t>
    </r>
    <r>
      <rPr>
        <sz val="11"/>
        <color theme="1"/>
        <rFont val="Calibri"/>
        <family val="2"/>
        <scheme val="minor"/>
      </rPr>
      <t xml:space="preserve">11" Hanging Basket </t>
    </r>
  </si>
  <si>
    <r>
      <t xml:space="preserve">Pink Geranium                         </t>
    </r>
    <r>
      <rPr>
        <sz val="11"/>
        <color theme="1"/>
        <rFont val="Calibri"/>
        <family val="2"/>
        <scheme val="minor"/>
      </rPr>
      <t xml:space="preserve">11" Hanging Basket </t>
    </r>
  </si>
  <si>
    <r>
      <t xml:space="preserve">Impatiens Mixed Colors                        </t>
    </r>
    <r>
      <rPr>
        <sz val="11"/>
        <color theme="1"/>
        <rFont val="Calibri"/>
        <family val="2"/>
        <scheme val="minor"/>
      </rPr>
      <t xml:space="preserve">11" Hanging Basket </t>
    </r>
  </si>
  <si>
    <r>
      <t>Green Spikes</t>
    </r>
    <r>
      <rPr>
        <sz val="11"/>
        <color theme="1"/>
        <rFont val="Calibri"/>
        <family val="2"/>
        <scheme val="minor"/>
      </rPr>
      <t xml:space="preserve">                            4" Pot</t>
    </r>
  </si>
  <si>
    <r>
      <t>Vinca Vines</t>
    </r>
    <r>
      <rPr>
        <sz val="11"/>
        <color theme="1"/>
        <rFont val="Calibri"/>
        <family val="2"/>
        <scheme val="minor"/>
      </rPr>
      <t xml:space="preserve">                               4" Pot</t>
    </r>
  </si>
  <si>
    <r>
      <t xml:space="preserve">Red Zonial Geranium            </t>
    </r>
    <r>
      <rPr>
        <sz val="11"/>
        <color theme="1"/>
        <rFont val="Calibri"/>
        <family val="2"/>
        <scheme val="minor"/>
      </rPr>
      <t>4.5" Pot</t>
    </r>
  </si>
  <si>
    <r>
      <t xml:space="preserve">White Zonial Geranium            </t>
    </r>
    <r>
      <rPr>
        <sz val="11"/>
        <color theme="1"/>
        <rFont val="Calibri"/>
        <family val="2"/>
        <scheme val="minor"/>
      </rPr>
      <t>4.5" Pot</t>
    </r>
  </si>
  <si>
    <r>
      <t xml:space="preserve">Pink Zonial Geranium            </t>
    </r>
    <r>
      <rPr>
        <sz val="11"/>
        <color theme="1"/>
        <rFont val="Calibri"/>
        <family val="2"/>
        <scheme val="minor"/>
      </rPr>
      <t>4.5" Pot</t>
    </r>
  </si>
  <si>
    <r>
      <t xml:space="preserve">Vegetable                   Green (Sweet) Peppers         </t>
    </r>
    <r>
      <rPr>
        <sz val="11"/>
        <color theme="1"/>
        <rFont val="Calibri"/>
        <family val="2"/>
        <scheme val="minor"/>
      </rPr>
      <t>4" Pot</t>
    </r>
  </si>
  <si>
    <r>
      <t xml:space="preserve">Vegetable                       Red (Sweet) Peppers         </t>
    </r>
    <r>
      <rPr>
        <sz val="11"/>
        <color theme="1"/>
        <rFont val="Calibri"/>
        <family val="2"/>
        <scheme val="minor"/>
      </rPr>
      <t>4" Pot</t>
    </r>
  </si>
  <si>
    <r>
      <t xml:space="preserve">Vegetable                       Jalapeno (Mild)                </t>
    </r>
    <r>
      <rPr>
        <sz val="11"/>
        <color theme="1"/>
        <rFont val="Calibri"/>
        <family val="2"/>
        <scheme val="minor"/>
      </rPr>
      <t>4" Pot</t>
    </r>
  </si>
  <si>
    <r>
      <t xml:space="preserve">Tomatoes                   </t>
    </r>
    <r>
      <rPr>
        <sz val="11"/>
        <color theme="1"/>
        <rFont val="Calibri"/>
        <family val="2"/>
        <scheme val="minor"/>
      </rPr>
      <t>Cherry (Small)</t>
    </r>
  </si>
  <si>
    <r>
      <t xml:space="preserve">Tomatoes                     </t>
    </r>
    <r>
      <rPr>
        <sz val="11"/>
        <color theme="1"/>
        <rFont val="Calibri"/>
        <family val="2"/>
        <scheme val="minor"/>
      </rPr>
      <t>Roma (Plum)</t>
    </r>
  </si>
  <si>
    <r>
      <t xml:space="preserve">Tomatoes                        </t>
    </r>
    <r>
      <rPr>
        <sz val="11"/>
        <color theme="1"/>
        <rFont val="Calibri"/>
        <family val="2"/>
        <scheme val="minor"/>
      </rPr>
      <t>Big Boy (Medium)</t>
    </r>
  </si>
  <si>
    <r>
      <t>Confetti Mix Bowl 10"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/>
        <rFont val="Calibri"/>
        <family val="2"/>
        <scheme val="minor"/>
      </rPr>
      <t>(Petunia, Calibrachoa, Verbena Mix)</t>
    </r>
  </si>
  <si>
    <r>
      <t xml:space="preserve">Herbs - Basil </t>
    </r>
    <r>
      <rPr>
        <sz val="11"/>
        <color theme="1"/>
        <rFont val="Calibri"/>
        <family val="2"/>
        <scheme val="minor"/>
      </rPr>
      <t xml:space="preserve"> (4" Pot)</t>
    </r>
  </si>
  <si>
    <r>
      <t>Herbs - Cilantro</t>
    </r>
    <r>
      <rPr>
        <sz val="11"/>
        <color theme="1"/>
        <rFont val="Calibri"/>
        <family val="2"/>
        <scheme val="minor"/>
      </rPr>
      <t xml:space="preserve"> (4" Pot)</t>
    </r>
  </si>
  <si>
    <r>
      <t>Herbs - Dill</t>
    </r>
    <r>
      <rPr>
        <sz val="11"/>
        <color theme="1"/>
        <rFont val="Calibri"/>
        <family val="2"/>
        <scheme val="minor"/>
      </rPr>
      <t xml:space="preserve"> (4" Pot)</t>
    </r>
  </si>
  <si>
    <r>
      <t>Herbs - Oregano</t>
    </r>
    <r>
      <rPr>
        <sz val="11"/>
        <color theme="1"/>
        <rFont val="Calibri"/>
        <family val="2"/>
        <scheme val="minor"/>
      </rPr>
      <t xml:space="preserve"> (4" Pot)</t>
    </r>
  </si>
  <si>
    <r>
      <t>Herbs - Rosemary</t>
    </r>
    <r>
      <rPr>
        <sz val="11"/>
        <color theme="1"/>
        <rFont val="Calibri"/>
        <family val="2"/>
        <scheme val="minor"/>
      </rPr>
      <t xml:space="preserve"> (4" Pot)</t>
    </r>
  </si>
  <si>
    <r>
      <t>Herbs - Thyme</t>
    </r>
    <r>
      <rPr>
        <sz val="11"/>
        <color theme="1"/>
        <rFont val="Calibri"/>
        <family val="2"/>
        <scheme val="minor"/>
      </rPr>
      <t xml:space="preserve"> (4" Pot)</t>
    </r>
  </si>
  <si>
    <t>Customer                 Name:</t>
  </si>
  <si>
    <t>Please note the pick up date is 05/25/24 from 1-2pm @ WINGS Office, 5104 Tollview Drive, Rolling Meadows, IL  60008.</t>
  </si>
  <si>
    <t>1-2pm</t>
  </si>
  <si>
    <r>
      <t xml:space="preserve">All payments and order forms are </t>
    </r>
    <r>
      <rPr>
        <b/>
        <u/>
        <sz val="12"/>
        <color rgb="FFC00000"/>
        <rFont val="Arial"/>
        <family val="2"/>
      </rPr>
      <t>due by April 27, 2024</t>
    </r>
    <r>
      <rPr>
        <u/>
        <sz val="12"/>
        <rFont val="Arial"/>
        <family val="2"/>
      </rPr>
      <t>.</t>
    </r>
  </si>
  <si>
    <r>
      <t>Payment can be made by Cash or Check (</t>
    </r>
    <r>
      <rPr>
        <u/>
        <sz val="12"/>
        <rFont val="Arial"/>
        <family val="2"/>
      </rPr>
      <t>made out to Gina Hardy</t>
    </r>
    <r>
      <rPr>
        <sz val="12"/>
        <rFont val="Arial"/>
        <family val="2"/>
      </rPr>
      <t>).  You can also Venmo or Zelle Pay (Gina@Tan4Charity.org)</t>
    </r>
  </si>
  <si>
    <t>Donate 1/2 Flat @ $12.50</t>
  </si>
  <si>
    <t>Donate 1 Flat @ $25.00</t>
  </si>
  <si>
    <t>GRAND TOTAL</t>
  </si>
  <si>
    <t>If your would like to donate a 1/2 flat or full flat to WINGS Safe Houses for planting, please add an additional: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</si>
</sst>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24"/>
      <color theme="6" tint="-0.499984740745262"/>
      <name val="Arial"/>
      <family val="2"/>
    </font>
    <font>
      <b/>
      <sz val="12"/>
      <color theme="2" tint="-0.89999084444715716"/>
      <name val="Calibri"/>
      <family val="2"/>
      <scheme val="minor"/>
    </font>
    <font>
      <b/>
      <sz val="10"/>
      <name val="Arial"/>
      <family val="2"/>
    </font>
    <font>
      <u/>
      <sz val="12"/>
      <name val="Arial"/>
      <family val="2"/>
    </font>
    <font>
      <b/>
      <u/>
      <sz val="12"/>
      <color rgb="FFC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8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E8F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E8D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6" xfId="0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64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" fontId="8" fillId="2" borderId="7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4" fontId="3" fillId="2" borderId="40" xfId="0" applyNumberFormat="1" applyFont="1" applyFill="1" applyBorder="1" applyAlignment="1">
      <alignment horizontal="right"/>
    </xf>
    <xf numFmtId="4" fontId="11" fillId="2" borderId="42" xfId="0" applyNumberFormat="1" applyFont="1" applyFill="1" applyBorder="1" applyAlignment="1">
      <alignment horizontal="right"/>
    </xf>
    <xf numFmtId="0" fontId="12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4" fillId="7" borderId="1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8" fontId="4" fillId="7" borderId="29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5" borderId="44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vertical="center"/>
    </xf>
    <xf numFmtId="0" fontId="6" fillId="10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44" fontId="4" fillId="10" borderId="16" xfId="1" applyFont="1" applyFill="1" applyBorder="1" applyAlignment="1">
      <alignment vertical="center"/>
    </xf>
    <xf numFmtId="44" fontId="4" fillId="10" borderId="10" xfId="1" applyFont="1" applyFill="1" applyBorder="1" applyAlignment="1">
      <alignment vertical="center"/>
    </xf>
    <xf numFmtId="44" fontId="4" fillId="9" borderId="10" xfId="1" applyFont="1" applyFill="1" applyBorder="1" applyAlignment="1">
      <alignment vertical="center"/>
    </xf>
    <xf numFmtId="44" fontId="4" fillId="9" borderId="12" xfId="1" applyFont="1" applyFill="1" applyBorder="1" applyAlignment="1">
      <alignment vertical="center"/>
    </xf>
    <xf numFmtId="44" fontId="4" fillId="8" borderId="16" xfId="1" applyFont="1" applyFill="1" applyBorder="1" applyAlignment="1">
      <alignment vertical="center"/>
    </xf>
    <xf numFmtId="44" fontId="4" fillId="8" borderId="10" xfId="1" applyFont="1" applyFill="1" applyBorder="1" applyAlignment="1">
      <alignment vertical="center"/>
    </xf>
    <xf numFmtId="44" fontId="4" fillId="8" borderId="12" xfId="1" applyFont="1" applyFill="1" applyBorder="1" applyAlignment="1">
      <alignment vertical="center"/>
    </xf>
    <xf numFmtId="44" fontId="4" fillId="4" borderId="9" xfId="1" applyFont="1" applyFill="1" applyBorder="1" applyAlignment="1">
      <alignment vertical="center"/>
    </xf>
    <xf numFmtId="44" fontId="4" fillId="4" borderId="10" xfId="1" applyFont="1" applyFill="1" applyBorder="1" applyAlignment="1">
      <alignment vertical="center"/>
    </xf>
    <xf numFmtId="44" fontId="4" fillId="4" borderId="11" xfId="1" applyFont="1" applyFill="1" applyBorder="1" applyAlignment="1">
      <alignment vertical="center"/>
    </xf>
    <xf numFmtId="44" fontId="4" fillId="3" borderId="16" xfId="1" applyFont="1" applyFill="1" applyBorder="1" applyAlignment="1">
      <alignment vertical="center"/>
    </xf>
    <xf numFmtId="44" fontId="4" fillId="3" borderId="10" xfId="1" applyFont="1" applyFill="1" applyBorder="1" applyAlignment="1">
      <alignment vertical="center"/>
    </xf>
    <xf numFmtId="44" fontId="4" fillId="3" borderId="11" xfId="1" applyFont="1" applyFill="1" applyBorder="1" applyAlignment="1">
      <alignment vertical="center"/>
    </xf>
    <xf numFmtId="44" fontId="4" fillId="6" borderId="16" xfId="1" applyFont="1" applyFill="1" applyBorder="1" applyAlignment="1">
      <alignment horizontal="right" vertical="center"/>
    </xf>
    <xf numFmtId="44" fontId="4" fillId="6" borderId="10" xfId="1" applyFont="1" applyFill="1" applyBorder="1" applyAlignment="1">
      <alignment horizontal="right" vertical="center"/>
    </xf>
    <xf numFmtId="44" fontId="4" fillId="6" borderId="12" xfId="1" applyFont="1" applyFill="1" applyBorder="1" applyAlignment="1">
      <alignment horizontal="right" vertical="center"/>
    </xf>
    <xf numFmtId="44" fontId="4" fillId="5" borderId="45" xfId="1" applyFont="1" applyFill="1" applyBorder="1" applyAlignment="1">
      <alignment horizontal="right" vertical="center"/>
    </xf>
    <xf numFmtId="44" fontId="6" fillId="3" borderId="23" xfId="1" applyFont="1" applyFill="1" applyBorder="1" applyAlignment="1">
      <alignment horizontal="right" vertical="center"/>
    </xf>
    <xf numFmtId="44" fontId="6" fillId="3" borderId="18" xfId="1" applyFont="1" applyFill="1" applyBorder="1" applyAlignment="1">
      <alignment horizontal="right" vertical="center"/>
    </xf>
    <xf numFmtId="44" fontId="6" fillId="3" borderId="40" xfId="1" applyFont="1" applyFill="1" applyBorder="1" applyAlignment="1">
      <alignment horizontal="right" vertical="center"/>
    </xf>
    <xf numFmtId="44" fontId="6" fillId="6" borderId="23" xfId="1" applyFont="1" applyFill="1" applyBorder="1" applyAlignment="1">
      <alignment horizontal="right" vertical="center"/>
    </xf>
    <xf numFmtId="44" fontId="6" fillId="6" borderId="18" xfId="1" applyFont="1" applyFill="1" applyBorder="1" applyAlignment="1">
      <alignment horizontal="right" vertical="center"/>
    </xf>
    <xf numFmtId="44" fontId="6" fillId="6" borderId="25" xfId="1" applyFont="1" applyFill="1" applyBorder="1" applyAlignment="1">
      <alignment horizontal="right" vertical="center"/>
    </xf>
    <xf numFmtId="44" fontId="6" fillId="5" borderId="46" xfId="1" applyFont="1" applyFill="1" applyBorder="1" applyAlignment="1">
      <alignment horizontal="right" vertical="center"/>
    </xf>
    <xf numFmtId="44" fontId="6" fillId="8" borderId="23" xfId="1" applyFont="1" applyFill="1" applyBorder="1" applyAlignment="1">
      <alignment vertical="center"/>
    </xf>
    <xf numFmtId="44" fontId="6" fillId="8" borderId="18" xfId="1" applyFont="1" applyFill="1" applyBorder="1" applyAlignment="1">
      <alignment vertical="center"/>
    </xf>
    <xf numFmtId="44" fontId="6" fillId="8" borderId="25" xfId="1" applyFont="1" applyFill="1" applyBorder="1" applyAlignment="1">
      <alignment vertical="center"/>
    </xf>
    <xf numFmtId="44" fontId="6" fillId="4" borderId="17" xfId="1" applyFont="1" applyFill="1" applyBorder="1" applyAlignment="1">
      <alignment vertical="center"/>
    </xf>
    <xf numFmtId="44" fontId="6" fillId="10" borderId="23" xfId="1" applyFont="1" applyFill="1" applyBorder="1" applyAlignment="1">
      <alignment vertical="center"/>
    </xf>
    <xf numFmtId="44" fontId="6" fillId="10" borderId="18" xfId="1" applyFont="1" applyFill="1" applyBorder="1" applyAlignment="1">
      <alignment vertical="center"/>
    </xf>
    <xf numFmtId="44" fontId="6" fillId="9" borderId="18" xfId="1" applyFont="1" applyFill="1" applyBorder="1" applyAlignment="1">
      <alignment vertical="center"/>
    </xf>
    <xf numFmtId="44" fontId="6" fillId="9" borderId="25" xfId="1" applyFont="1" applyFill="1" applyBorder="1" applyAlignment="1">
      <alignment vertical="center"/>
    </xf>
    <xf numFmtId="0" fontId="4" fillId="9" borderId="22" xfId="0" applyFont="1" applyFill="1" applyBorder="1" applyAlignment="1">
      <alignment horizontal="center" vertical="center" wrapText="1"/>
    </xf>
    <xf numFmtId="44" fontId="4" fillId="9" borderId="16" xfId="1" applyFont="1" applyFill="1" applyBorder="1" applyAlignment="1">
      <alignment vertical="center"/>
    </xf>
    <xf numFmtId="44" fontId="6" fillId="9" borderId="23" xfId="1" applyFont="1" applyFill="1" applyBorder="1" applyAlignment="1">
      <alignment vertical="center"/>
    </xf>
    <xf numFmtId="44" fontId="6" fillId="4" borderId="24" xfId="1" applyFont="1" applyFill="1" applyBorder="1" applyAlignment="1">
      <alignment vertical="center"/>
    </xf>
    <xf numFmtId="0" fontId="4" fillId="10" borderId="39" xfId="0" applyFont="1" applyFill="1" applyBorder="1" applyAlignment="1">
      <alignment horizontal="center" vertical="center" wrapText="1"/>
    </xf>
    <xf numFmtId="44" fontId="4" fillId="10" borderId="11" xfId="1" applyFont="1" applyFill="1" applyBorder="1" applyAlignment="1">
      <alignment vertical="center"/>
    </xf>
    <xf numFmtId="44" fontId="6" fillId="10" borderId="40" xfId="1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16" fontId="8" fillId="2" borderId="0" xfId="0" applyNumberFormat="1" applyFont="1" applyFill="1" applyAlignment="1">
      <alignment horizontal="center"/>
    </xf>
    <xf numFmtId="0" fontId="6" fillId="8" borderId="16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2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10" borderId="11" xfId="0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0" fontId="6" fillId="3" borderId="10" xfId="0" applyFont="1" applyFill="1" applyBorder="1"/>
    <xf numFmtId="0" fontId="6" fillId="3" borderId="11" xfId="0" applyFont="1" applyFill="1" applyBorder="1"/>
    <xf numFmtId="0" fontId="6" fillId="6" borderId="16" xfId="0" applyFont="1" applyFill="1" applyBorder="1"/>
    <xf numFmtId="0" fontId="6" fillId="6" borderId="10" xfId="0" applyFont="1" applyFill="1" applyBorder="1"/>
    <xf numFmtId="0" fontId="6" fillId="6" borderId="12" xfId="0" applyFont="1" applyFill="1" applyBorder="1"/>
    <xf numFmtId="0" fontId="6" fillId="5" borderId="45" xfId="0" applyFont="1" applyFill="1" applyBorder="1"/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right"/>
    </xf>
    <xf numFmtId="0" fontId="0" fillId="0" borderId="10" xfId="0" applyBorder="1"/>
    <xf numFmtId="0" fontId="1" fillId="2" borderId="0" xfId="0" applyFont="1" applyFill="1" applyAlignment="1">
      <alignment horizontal="left"/>
    </xf>
    <xf numFmtId="44" fontId="14" fillId="2" borderId="13" xfId="1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8" fontId="4" fillId="7" borderId="3" xfId="0" applyNumberFormat="1" applyFont="1" applyFill="1" applyBorder="1" applyAlignment="1">
      <alignment horizontal="center" vertical="center"/>
    </xf>
    <xf numFmtId="8" fontId="4" fillId="7" borderId="31" xfId="0" applyNumberFormat="1" applyFont="1" applyFill="1" applyBorder="1" applyAlignment="1">
      <alignment horizontal="center" vertical="center"/>
    </xf>
    <xf numFmtId="8" fontId="4" fillId="7" borderId="32" xfId="0" applyNumberFormat="1" applyFont="1" applyFill="1" applyBorder="1" applyAlignment="1">
      <alignment horizontal="center" vertical="center"/>
    </xf>
    <xf numFmtId="8" fontId="4" fillId="7" borderId="8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8" fillId="2" borderId="38" xfId="0" applyNumberFormat="1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16" fontId="8" fillId="2" borderId="30" xfId="0" applyNumberFormat="1" applyFont="1" applyFill="1" applyBorder="1" applyAlignment="1">
      <alignment horizontal="center"/>
    </xf>
    <xf numFmtId="16" fontId="8" fillId="2" borderId="3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8D9"/>
      <color rgb="FFEFFFEF"/>
      <color rgb="FFCAFECB"/>
      <color rgb="FFFFCBA7"/>
      <color rgb="FFF2E8FC"/>
      <color rgb="FFCFAAF4"/>
      <color rgb="FFFFCDE6"/>
      <color rgb="FFFF00FF"/>
      <color rgb="FF66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68263</xdr:colOff>
      <xdr:row>0</xdr:row>
      <xdr:rowOff>0</xdr:rowOff>
    </xdr:from>
    <xdr:to>
      <xdr:col>0</xdr:col>
      <xdr:colOff>1314450</xdr:colOff>
      <xdr:row>2</xdr:row>
      <xdr:rowOff>244223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B96D3F-5C84-47F1-BD0C-080823426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63" y="0"/>
          <a:ext cx="1246187" cy="71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4B41-7DBF-4F94-AC38-2CE1BA3763A6}">
  <dimension ref="A1:N56"/>
  <sheetViews>
    <sheetView showGridLines="0" tabSelected="1" workbookViewId="0">
      <selection activeCell="A25" sqref="A25"/>
    </sheetView>
  </sheetViews>
  <sheetFormatPr defaultRowHeight="14.4" x14ac:dyDescent="0.3"/>
  <cols>
    <col min="1" max="1" width="26.6640625" customWidth="1"/>
    <col min="2" max="2" width="11.109375" customWidth="1"/>
    <col min="3" max="3" width="11.33203125" customWidth="1"/>
    <col min="4" max="4" width="11.44140625" style="62" customWidth="1"/>
    <col min="5" max="5" width="12" customWidth="1"/>
    <col min="6" max="6" width="4.6640625" customWidth="1"/>
    <col min="7" max="7" width="26.109375" bestFit="1" customWidth="1"/>
    <col min="8" max="8" width="9.6640625" bestFit="1" customWidth="1"/>
    <col min="9" max="10" width="11.109375" customWidth="1"/>
    <col min="11" max="11" width="11.44140625" customWidth="1"/>
    <col min="12" max="12" width="10.33203125" bestFit="1" customWidth="1"/>
    <col min="13" max="13" width="9.6640625" bestFit="1" customWidth="1"/>
  </cols>
  <sheetData>
    <row r="1" spans="1:14" s="1" customFormat="1" ht="21.75" customHeight="1" x14ac:dyDescent="0.25">
      <c r="A1" s="142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11"/>
      <c r="M1" s="111"/>
    </row>
    <row r="2" spans="1:14" s="1" customFormat="1" ht="15" customHeight="1" x14ac:dyDescent="0.25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11"/>
      <c r="M2" s="111"/>
    </row>
    <row r="3" spans="1:14" s="1" customFormat="1" ht="21.75" customHeight="1" thickBot="1" x14ac:dyDescent="0.3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111"/>
      <c r="M3" s="111"/>
    </row>
    <row r="4" spans="1:14" s="1" customFormat="1" ht="4.5" customHeight="1" thickBot="1" x14ac:dyDescent="0.3">
      <c r="A4" s="2"/>
      <c r="B4" s="2"/>
      <c r="C4" s="3"/>
      <c r="D4" s="19"/>
      <c r="E4" s="4"/>
      <c r="F4" s="29"/>
      <c r="G4" s="4"/>
      <c r="H4" s="4"/>
      <c r="I4" s="4"/>
      <c r="J4" s="4"/>
    </row>
    <row r="5" spans="1:14" s="5" customFormat="1" ht="20.100000000000001" customHeight="1" x14ac:dyDescent="0.3">
      <c r="A5" s="151" t="s">
        <v>58</v>
      </c>
      <c r="B5" s="6"/>
      <c r="C5" s="7"/>
      <c r="D5" s="60"/>
      <c r="E5" s="8" t="s">
        <v>14</v>
      </c>
      <c r="F5" s="30"/>
      <c r="G5" s="6"/>
      <c r="H5" s="162" t="s">
        <v>15</v>
      </c>
      <c r="I5" s="163"/>
      <c r="J5" s="163"/>
      <c r="K5" s="164"/>
    </row>
    <row r="6" spans="1:14" s="5" customFormat="1" ht="20.100000000000001" customHeight="1" thickBot="1" x14ac:dyDescent="0.35">
      <c r="A6" s="152"/>
      <c r="B6" s="10"/>
      <c r="C6" s="11"/>
      <c r="D6" s="61"/>
      <c r="E6" s="12" t="s">
        <v>16</v>
      </c>
      <c r="F6" s="31"/>
      <c r="G6" s="10"/>
      <c r="H6" s="165">
        <v>45437</v>
      </c>
      <c r="I6" s="166"/>
      <c r="J6" s="167" t="s">
        <v>60</v>
      </c>
      <c r="K6" s="168"/>
    </row>
    <row r="7" spans="1:14" s="5" customFormat="1" ht="3" customHeight="1" thickBot="1" x14ac:dyDescent="0.35">
      <c r="A7" s="9"/>
      <c r="B7" s="10"/>
      <c r="C7" s="11"/>
      <c r="D7" s="61"/>
      <c r="E7" s="12"/>
      <c r="F7" s="36"/>
      <c r="G7" s="12"/>
      <c r="H7" s="13"/>
      <c r="I7" s="14"/>
      <c r="J7" s="15"/>
      <c r="K7" s="16"/>
      <c r="L7" s="112"/>
    </row>
    <row r="8" spans="1:14" ht="31.8" thickBot="1" x14ac:dyDescent="0.35">
      <c r="A8" s="37" t="s">
        <v>23</v>
      </c>
      <c r="B8" s="38" t="s">
        <v>0</v>
      </c>
      <c r="C8" s="37" t="s">
        <v>24</v>
      </c>
      <c r="D8" s="39" t="s">
        <v>20</v>
      </c>
      <c r="E8" s="27" t="s">
        <v>2</v>
      </c>
      <c r="F8" s="33"/>
      <c r="G8" s="49" t="s">
        <v>1</v>
      </c>
      <c r="H8" s="38" t="s">
        <v>0</v>
      </c>
      <c r="I8" s="37" t="s">
        <v>24</v>
      </c>
      <c r="J8" s="39" t="s">
        <v>20</v>
      </c>
      <c r="K8" s="27" t="s">
        <v>2</v>
      </c>
    </row>
    <row r="9" spans="1:14" s="17" customFormat="1" ht="30" customHeight="1" x14ac:dyDescent="0.3">
      <c r="A9" s="43" t="s">
        <v>31</v>
      </c>
      <c r="B9" s="40"/>
      <c r="C9" s="82">
        <v>24.99</v>
      </c>
      <c r="D9" s="89">
        <f>B9*C9</f>
        <v>0</v>
      </c>
      <c r="E9" s="153" t="s">
        <v>3</v>
      </c>
      <c r="F9" s="34"/>
      <c r="G9" s="52" t="s">
        <v>40</v>
      </c>
      <c r="H9" s="113"/>
      <c r="I9" s="76">
        <v>5</v>
      </c>
      <c r="J9" s="96">
        <f>H9*I9</f>
        <v>0</v>
      </c>
      <c r="K9" s="65" t="s">
        <v>8</v>
      </c>
    </row>
    <row r="10" spans="1:14" s="17" customFormat="1" ht="30" x14ac:dyDescent="0.3">
      <c r="A10" s="44" t="s">
        <v>30</v>
      </c>
      <c r="B10" s="121"/>
      <c r="C10" s="83">
        <v>24.99</v>
      </c>
      <c r="D10" s="90">
        <f t="shared" ref="D10:D17" si="0">B10*C10</f>
        <v>0</v>
      </c>
      <c r="E10" s="154"/>
      <c r="F10" s="18"/>
      <c r="G10" s="53" t="s">
        <v>41</v>
      </c>
      <c r="H10" s="114"/>
      <c r="I10" s="77">
        <v>5</v>
      </c>
      <c r="J10" s="97">
        <f t="shared" ref="J10:J14" si="1">H10*I10</f>
        <v>0</v>
      </c>
      <c r="K10" s="66" t="s">
        <v>7</v>
      </c>
    </row>
    <row r="11" spans="1:14" s="17" customFormat="1" ht="47.25" customHeight="1" x14ac:dyDescent="0.3">
      <c r="A11" s="44" t="s">
        <v>29</v>
      </c>
      <c r="B11" s="121"/>
      <c r="C11" s="83">
        <v>24.99</v>
      </c>
      <c r="D11" s="90">
        <f t="shared" si="0"/>
        <v>0</v>
      </c>
      <c r="E11" s="154"/>
      <c r="F11" s="18"/>
      <c r="G11" s="53" t="s">
        <v>42</v>
      </c>
      <c r="H11" s="114"/>
      <c r="I11" s="77">
        <v>6</v>
      </c>
      <c r="J11" s="97">
        <f t="shared" si="1"/>
        <v>0</v>
      </c>
      <c r="K11" s="156" t="s">
        <v>9</v>
      </c>
    </row>
    <row r="12" spans="1:14" s="17" customFormat="1" ht="48" customHeight="1" x14ac:dyDescent="0.3">
      <c r="A12" s="45" t="s">
        <v>28</v>
      </c>
      <c r="B12" s="121"/>
      <c r="C12" s="83">
        <v>24.99</v>
      </c>
      <c r="D12" s="90">
        <f t="shared" si="0"/>
        <v>0</v>
      </c>
      <c r="E12" s="154"/>
      <c r="F12" s="18"/>
      <c r="G12" s="53" t="s">
        <v>43</v>
      </c>
      <c r="H12" s="114"/>
      <c r="I12" s="77">
        <v>6</v>
      </c>
      <c r="J12" s="97">
        <f t="shared" si="1"/>
        <v>0</v>
      </c>
      <c r="K12" s="157"/>
    </row>
    <row r="13" spans="1:14" s="17" customFormat="1" ht="35.25" customHeight="1" x14ac:dyDescent="0.3">
      <c r="A13" s="44" t="s">
        <v>27</v>
      </c>
      <c r="B13" s="121"/>
      <c r="C13" s="83">
        <v>24.99</v>
      </c>
      <c r="D13" s="90">
        <f t="shared" si="0"/>
        <v>0</v>
      </c>
      <c r="E13" s="154"/>
      <c r="F13" s="18"/>
      <c r="G13" s="53" t="s">
        <v>44</v>
      </c>
      <c r="H13" s="114"/>
      <c r="I13" s="77">
        <v>6</v>
      </c>
      <c r="J13" s="97">
        <f t="shared" si="1"/>
        <v>0</v>
      </c>
      <c r="K13" s="158"/>
    </row>
    <row r="14" spans="1:14" s="17" customFormat="1" ht="30.6" thickBot="1" x14ac:dyDescent="0.35">
      <c r="A14" s="44" t="s">
        <v>26</v>
      </c>
      <c r="B14" s="121"/>
      <c r="C14" s="83">
        <v>24.99</v>
      </c>
      <c r="D14" s="90">
        <f t="shared" si="0"/>
        <v>0</v>
      </c>
      <c r="E14" s="154"/>
      <c r="F14" s="18"/>
      <c r="G14" s="54" t="s">
        <v>51</v>
      </c>
      <c r="H14" s="115"/>
      <c r="I14" s="78">
        <v>29.99</v>
      </c>
      <c r="J14" s="98">
        <f t="shared" si="1"/>
        <v>0</v>
      </c>
      <c r="K14" s="67" t="s">
        <v>10</v>
      </c>
    </row>
    <row r="15" spans="1:14" s="17" customFormat="1" ht="45.6" x14ac:dyDescent="0.3">
      <c r="A15" s="44" t="s">
        <v>25</v>
      </c>
      <c r="B15" s="121"/>
      <c r="C15" s="83">
        <v>24.99</v>
      </c>
      <c r="D15" s="90">
        <f t="shared" si="0"/>
        <v>0</v>
      </c>
      <c r="E15" s="154"/>
      <c r="F15" s="18"/>
      <c r="G15" s="50" t="s">
        <v>45</v>
      </c>
      <c r="H15" s="116"/>
      <c r="I15" s="79">
        <v>4.5</v>
      </c>
      <c r="J15" s="99">
        <f>H15*I15</f>
        <v>0</v>
      </c>
      <c r="K15" s="51" t="s">
        <v>11</v>
      </c>
      <c r="N15" s="18"/>
    </row>
    <row r="16" spans="1:14" s="17" customFormat="1" ht="45.6" x14ac:dyDescent="0.3">
      <c r="A16" s="44" t="s">
        <v>32</v>
      </c>
      <c r="B16" s="121"/>
      <c r="C16" s="83">
        <v>24.99</v>
      </c>
      <c r="D16" s="90">
        <f t="shared" si="0"/>
        <v>0</v>
      </c>
      <c r="E16" s="154"/>
      <c r="F16" s="18"/>
      <c r="G16" s="42" t="s">
        <v>46</v>
      </c>
      <c r="H16" s="117"/>
      <c r="I16" s="80">
        <v>4.5</v>
      </c>
      <c r="J16" s="99">
        <f t="shared" ref="J16:J17" si="2">H16*I16</f>
        <v>0</v>
      </c>
      <c r="K16" s="28"/>
    </row>
    <row r="17" spans="1:11" s="17" customFormat="1" ht="46.2" thickBot="1" x14ac:dyDescent="0.35">
      <c r="A17" s="44" t="s">
        <v>33</v>
      </c>
      <c r="B17" s="121"/>
      <c r="C17" s="83">
        <v>24.99</v>
      </c>
      <c r="D17" s="90">
        <f t="shared" si="0"/>
        <v>0</v>
      </c>
      <c r="E17" s="154"/>
      <c r="F17" s="18"/>
      <c r="G17" s="55" t="s">
        <v>47</v>
      </c>
      <c r="H17" s="118"/>
      <c r="I17" s="81">
        <v>4.5</v>
      </c>
      <c r="J17" s="107">
        <f t="shared" si="2"/>
        <v>0</v>
      </c>
      <c r="K17" s="28"/>
    </row>
    <row r="18" spans="1:11" s="17" customFormat="1" ht="30.6" thickBot="1" x14ac:dyDescent="0.35">
      <c r="A18" s="46" t="s">
        <v>34</v>
      </c>
      <c r="B18" s="122"/>
      <c r="C18" s="84">
        <v>24.99</v>
      </c>
      <c r="D18" s="91">
        <f t="shared" ref="D18" si="3">B18*C18</f>
        <v>0</v>
      </c>
      <c r="E18" s="155"/>
      <c r="F18" s="18"/>
      <c r="G18" s="58" t="s">
        <v>48</v>
      </c>
      <c r="H18" s="68"/>
      <c r="I18" s="72">
        <v>4.5</v>
      </c>
      <c r="J18" s="100">
        <f>H18*I18</f>
        <v>0</v>
      </c>
      <c r="K18" s="159" t="s">
        <v>12</v>
      </c>
    </row>
    <row r="19" spans="1:11" s="17" customFormat="1" ht="30" x14ac:dyDescent="0.3">
      <c r="A19" s="47" t="s">
        <v>35</v>
      </c>
      <c r="B19" s="123"/>
      <c r="C19" s="85">
        <v>29.99</v>
      </c>
      <c r="D19" s="92">
        <f>B19*C19</f>
        <v>0</v>
      </c>
      <c r="E19" s="138" t="s">
        <v>4</v>
      </c>
      <c r="F19" s="18"/>
      <c r="G19" s="59" t="s">
        <v>49</v>
      </c>
      <c r="H19" s="69"/>
      <c r="I19" s="73">
        <v>4.5</v>
      </c>
      <c r="J19" s="101">
        <f t="shared" ref="J19:J20" si="4">H19*I19</f>
        <v>0</v>
      </c>
      <c r="K19" s="160"/>
    </row>
    <row r="20" spans="1:11" s="17" customFormat="1" ht="30.6" thickBot="1" x14ac:dyDescent="0.35">
      <c r="A20" s="48" t="s">
        <v>36</v>
      </c>
      <c r="B20" s="124"/>
      <c r="C20" s="86">
        <v>29.99</v>
      </c>
      <c r="D20" s="93">
        <f t="shared" ref="D20:D22" si="5">B20*C20</f>
        <v>0</v>
      </c>
      <c r="E20" s="139"/>
      <c r="F20" s="18"/>
      <c r="G20" s="108" t="s">
        <v>50</v>
      </c>
      <c r="H20" s="119"/>
      <c r="I20" s="109">
        <v>4.5</v>
      </c>
      <c r="J20" s="110">
        <f t="shared" si="4"/>
        <v>0</v>
      </c>
      <c r="K20" s="161"/>
    </row>
    <row r="21" spans="1:11" s="17" customFormat="1" ht="30" x14ac:dyDescent="0.3">
      <c r="A21" s="48" t="s">
        <v>37</v>
      </c>
      <c r="B21" s="124"/>
      <c r="C21" s="86">
        <v>29.99</v>
      </c>
      <c r="D21" s="93">
        <f t="shared" si="5"/>
        <v>0</v>
      </c>
      <c r="E21" s="140" t="s">
        <v>5</v>
      </c>
      <c r="F21" s="18"/>
      <c r="G21" s="104" t="s">
        <v>52</v>
      </c>
      <c r="H21" s="120"/>
      <c r="I21" s="105">
        <v>6.5</v>
      </c>
      <c r="J21" s="106">
        <f>H21*I21</f>
        <v>0</v>
      </c>
      <c r="K21" s="159" t="s">
        <v>13</v>
      </c>
    </row>
    <row r="22" spans="1:11" s="17" customFormat="1" ht="30.6" thickBot="1" x14ac:dyDescent="0.35">
      <c r="A22" s="64" t="s">
        <v>38</v>
      </c>
      <c r="B22" s="125"/>
      <c r="C22" s="87">
        <v>29.99</v>
      </c>
      <c r="D22" s="94">
        <f t="shared" si="5"/>
        <v>0</v>
      </c>
      <c r="E22" s="141"/>
      <c r="F22" s="18"/>
      <c r="G22" s="56" t="s">
        <v>53</v>
      </c>
      <c r="H22" s="70"/>
      <c r="I22" s="74">
        <v>6.5</v>
      </c>
      <c r="J22" s="102">
        <f t="shared" ref="J22:J26" si="6">H22*I22</f>
        <v>0</v>
      </c>
      <c r="K22" s="160"/>
    </row>
    <row r="23" spans="1:11" s="17" customFormat="1" ht="30.6" thickBot="1" x14ac:dyDescent="0.35">
      <c r="A23" s="63" t="s">
        <v>39</v>
      </c>
      <c r="B23" s="126"/>
      <c r="C23" s="88">
        <v>24.99</v>
      </c>
      <c r="D23" s="95">
        <f>B23*C23</f>
        <v>0</v>
      </c>
      <c r="E23" s="41" t="s">
        <v>6</v>
      </c>
      <c r="F23" s="18"/>
      <c r="G23" s="56" t="s">
        <v>54</v>
      </c>
      <c r="H23" s="70"/>
      <c r="I23" s="74">
        <v>6.5</v>
      </c>
      <c r="J23" s="102">
        <f t="shared" si="6"/>
        <v>0</v>
      </c>
      <c r="K23" s="160"/>
    </row>
    <row r="24" spans="1:11" s="17" customFormat="1" ht="15.6" x14ac:dyDescent="0.3">
      <c r="A24"/>
      <c r="B24"/>
      <c r="C24"/>
      <c r="D24" s="62"/>
      <c r="E24"/>
      <c r="F24" s="18"/>
      <c r="G24" s="56" t="s">
        <v>55</v>
      </c>
      <c r="H24" s="70"/>
      <c r="I24" s="74">
        <v>6.5</v>
      </c>
      <c r="J24" s="102">
        <f t="shared" si="6"/>
        <v>0</v>
      </c>
      <c r="K24" s="160"/>
    </row>
    <row r="25" spans="1:11" s="17" customFormat="1" ht="15.6" x14ac:dyDescent="0.3">
      <c r="A25"/>
      <c r="B25"/>
      <c r="C25"/>
      <c r="D25" s="62"/>
      <c r="E25"/>
      <c r="F25" s="18"/>
      <c r="G25" s="56" t="s">
        <v>56</v>
      </c>
      <c r="H25" s="70"/>
      <c r="I25" s="74">
        <v>6.5</v>
      </c>
      <c r="J25" s="102">
        <f t="shared" si="6"/>
        <v>0</v>
      </c>
      <c r="K25" s="160"/>
    </row>
    <row r="26" spans="1:11" s="17" customFormat="1" ht="16.2" thickBot="1" x14ac:dyDescent="0.35">
      <c r="A26"/>
      <c r="E26"/>
      <c r="F26" s="35"/>
      <c r="G26" s="57" t="s">
        <v>57</v>
      </c>
      <c r="H26" s="71"/>
      <c r="I26" s="75">
        <v>6.5</v>
      </c>
      <c r="J26" s="103">
        <f t="shared" si="6"/>
        <v>0</v>
      </c>
      <c r="K26" s="161"/>
    </row>
    <row r="27" spans="1:11" s="17" customFormat="1" ht="16.2" thickBot="1" x14ac:dyDescent="0.35">
      <c r="A27"/>
      <c r="E27"/>
      <c r="F27" s="18"/>
      <c r="G27"/>
      <c r="H27"/>
      <c r="I27"/>
      <c r="J27"/>
      <c r="K27"/>
    </row>
    <row r="28" spans="1:11" s="17" customFormat="1" ht="15.6" x14ac:dyDescent="0.3">
      <c r="A28"/>
      <c r="E28" s="132" t="s">
        <v>18</v>
      </c>
      <c r="F28" s="133"/>
      <c r="G28" s="20">
        <f>D9+D10+D11+D12+D13+D14+D15+D16+D17+D18+D19+D20+D21+D22+D23+J9+J10+J11+J12+J13+J14+J15+J16+J17+J18+J19+J20+J21+J22+J23+J24+J25+J26</f>
        <v>0</v>
      </c>
      <c r="H28"/>
      <c r="I28"/>
      <c r="J28"/>
      <c r="K28"/>
    </row>
    <row r="29" spans="1:11" s="17" customFormat="1" ht="16.2" thickBot="1" x14ac:dyDescent="0.35">
      <c r="A29"/>
      <c r="E29" s="134" t="s">
        <v>19</v>
      </c>
      <c r="F29" s="135"/>
      <c r="G29" s="21">
        <f>G28*0.0775</f>
        <v>0</v>
      </c>
      <c r="H29"/>
      <c r="I29"/>
      <c r="J29"/>
      <c r="K29"/>
    </row>
    <row r="30" spans="1:11" s="17" customFormat="1" ht="16.2" thickBot="1" x14ac:dyDescent="0.35">
      <c r="A30"/>
      <c r="E30" s="136" t="s">
        <v>20</v>
      </c>
      <c r="F30" s="137"/>
      <c r="G30" s="22">
        <f>SUM(G28:G29)</f>
        <v>0</v>
      </c>
      <c r="H30"/>
      <c r="I30"/>
      <c r="J30"/>
      <c r="K30"/>
    </row>
    <row r="31" spans="1:11" s="17" customFormat="1" ht="15.6" x14ac:dyDescent="0.3">
      <c r="A31"/>
      <c r="E31" s="127"/>
      <c r="F31" s="127"/>
      <c r="G31" s="128"/>
      <c r="H31"/>
      <c r="I31"/>
      <c r="J31"/>
      <c r="K31"/>
    </row>
    <row r="32" spans="1:11" s="17" customFormat="1" ht="15.6" x14ac:dyDescent="0.3">
      <c r="A32"/>
      <c r="B32" s="127"/>
      <c r="C32" s="127"/>
      <c r="D32" s="128"/>
      <c r="E32"/>
      <c r="F32" s="18"/>
      <c r="G32"/>
      <c r="H32"/>
      <c r="I32"/>
      <c r="J32"/>
      <c r="K32"/>
    </row>
    <row r="33" spans="1:13" s="17" customFormat="1" ht="15.6" x14ac:dyDescent="0.3">
      <c r="A33" t="s">
        <v>66</v>
      </c>
      <c r="B33" s="127"/>
      <c r="C33" s="127"/>
      <c r="D33" s="128"/>
      <c r="E33"/>
      <c r="F33" s="18"/>
      <c r="G33"/>
      <c r="H33"/>
      <c r="I33"/>
      <c r="J33"/>
      <c r="K33"/>
    </row>
    <row r="34" spans="1:13" s="17" customFormat="1" ht="15.6" x14ac:dyDescent="0.3">
      <c r="A34"/>
      <c r="B34" s="127"/>
      <c r="C34" s="127"/>
      <c r="D34" s="128"/>
      <c r="E34"/>
      <c r="F34" s="18"/>
      <c r="G34"/>
      <c r="H34"/>
      <c r="I34"/>
      <c r="J34"/>
      <c r="K34"/>
    </row>
    <row r="35" spans="1:13" s="17" customFormat="1" ht="15.6" x14ac:dyDescent="0.3">
      <c r="A35"/>
      <c r="B35" s="127"/>
      <c r="C35" s="127"/>
      <c r="D35" t="s">
        <v>63</v>
      </c>
      <c r="F35" s="18"/>
      <c r="G35" s="129"/>
      <c r="H35"/>
      <c r="I35"/>
      <c r="J35"/>
      <c r="K35"/>
    </row>
    <row r="36" spans="1:13" s="17" customFormat="1" ht="15.6" x14ac:dyDescent="0.3">
      <c r="A36"/>
      <c r="B36" s="127"/>
      <c r="C36" s="127"/>
      <c r="D36" t="s">
        <v>64</v>
      </c>
      <c r="F36" s="18"/>
      <c r="G36" s="129"/>
      <c r="H36"/>
      <c r="I36"/>
      <c r="J36"/>
      <c r="K36"/>
    </row>
    <row r="37" spans="1:13" ht="16.2" thickBot="1" x14ac:dyDescent="0.35">
      <c r="A37" s="1"/>
      <c r="B37" s="2"/>
      <c r="C37" s="2"/>
      <c r="D37" s="3"/>
      <c r="E37" s="3"/>
      <c r="F37" s="1"/>
      <c r="G37" s="1"/>
      <c r="H37" s="1"/>
      <c r="I37" s="1"/>
      <c r="J37" s="1"/>
      <c r="K37" s="1"/>
      <c r="L37" s="1"/>
      <c r="M37" s="1"/>
    </row>
    <row r="38" spans="1:13" ht="16.2" thickBot="1" x14ac:dyDescent="0.35">
      <c r="A38" s="1"/>
      <c r="B38" s="2"/>
      <c r="C38" s="2"/>
      <c r="D38" s="130" t="s">
        <v>65</v>
      </c>
      <c r="E38" s="3"/>
      <c r="F38" s="1"/>
      <c r="G38" s="131">
        <f>G30+G35+G36</f>
        <v>0</v>
      </c>
      <c r="H38" s="1"/>
      <c r="I38" s="1"/>
      <c r="J38" s="1"/>
      <c r="K38" s="1"/>
      <c r="L38" s="1"/>
      <c r="M38" s="1"/>
    </row>
    <row r="39" spans="1:13" ht="15.6" x14ac:dyDescent="0.3">
      <c r="A39" s="1"/>
      <c r="B39" s="2"/>
      <c r="C39" s="2"/>
      <c r="D39" s="3"/>
      <c r="E39" s="3"/>
      <c r="F39" s="1"/>
      <c r="G39" s="1"/>
      <c r="H39" s="1"/>
      <c r="I39" s="1"/>
      <c r="J39" s="1"/>
      <c r="K39" s="1"/>
      <c r="L39" s="1"/>
      <c r="M39" s="1"/>
    </row>
    <row r="40" spans="1:13" ht="15.6" x14ac:dyDescent="0.3">
      <c r="A40" s="1"/>
      <c r="B40" s="2"/>
      <c r="C40" s="2"/>
      <c r="D40" s="3"/>
      <c r="E40" s="3"/>
      <c r="F40" s="1"/>
      <c r="G40" s="1"/>
      <c r="H40" s="1"/>
      <c r="I40" s="1"/>
      <c r="J40" s="1"/>
      <c r="K40" s="1"/>
      <c r="L40" s="1"/>
      <c r="M40" s="1"/>
    </row>
    <row r="41" spans="1:13" ht="15.6" x14ac:dyDescent="0.3">
      <c r="A41" s="23" t="s">
        <v>61</v>
      </c>
      <c r="B41" s="2"/>
      <c r="C41" s="3"/>
      <c r="D41" s="3"/>
      <c r="E41" s="1"/>
      <c r="F41" s="1"/>
      <c r="G41" s="1"/>
      <c r="H41" s="1"/>
      <c r="I41" s="1"/>
      <c r="J41" s="1"/>
      <c r="K41" s="1"/>
      <c r="L41" s="1"/>
    </row>
    <row r="42" spans="1:13" ht="15.6" x14ac:dyDescent="0.3">
      <c r="A42" s="1"/>
      <c r="B42" s="2"/>
      <c r="C42" s="3"/>
      <c r="D42" s="3"/>
      <c r="E42" s="1"/>
      <c r="F42" s="1"/>
      <c r="G42" s="1"/>
      <c r="H42" s="1"/>
      <c r="I42" s="1"/>
      <c r="J42" s="1"/>
      <c r="K42" s="1"/>
      <c r="L42" s="1"/>
    </row>
    <row r="43" spans="1:13" ht="15.6" x14ac:dyDescent="0.3">
      <c r="A43" s="1" t="s">
        <v>62</v>
      </c>
      <c r="B43" s="2"/>
      <c r="C43" s="3"/>
      <c r="D43" s="3"/>
      <c r="E43" s="1"/>
      <c r="F43" s="1"/>
      <c r="G43" s="1"/>
      <c r="H43" s="1"/>
      <c r="I43" s="1"/>
      <c r="J43" s="1"/>
      <c r="K43" s="1"/>
      <c r="L43" s="1"/>
    </row>
    <row r="44" spans="1:13" ht="15.6" x14ac:dyDescent="0.3">
      <c r="A44" s="1"/>
      <c r="B44" s="2"/>
      <c r="C44" s="3"/>
      <c r="D44" s="3"/>
      <c r="E44" s="1"/>
      <c r="F44" s="1"/>
      <c r="G44" s="1"/>
      <c r="H44" s="1"/>
      <c r="I44" s="1"/>
      <c r="J44" s="1"/>
      <c r="K44" s="1"/>
      <c r="L44" s="1"/>
    </row>
    <row r="45" spans="1:13" ht="15.6" x14ac:dyDescent="0.3">
      <c r="A45" s="1" t="s">
        <v>21</v>
      </c>
      <c r="B45" s="2"/>
      <c r="C45" s="3"/>
      <c r="D45" s="3"/>
      <c r="E45" s="1"/>
      <c r="F45" s="1"/>
      <c r="G45" s="1"/>
      <c r="H45" s="1"/>
      <c r="I45" s="1"/>
      <c r="J45" s="1"/>
      <c r="K45" s="1"/>
      <c r="L45" s="1"/>
    </row>
    <row r="46" spans="1:13" ht="15.6" x14ac:dyDescent="0.3">
      <c r="A46" s="2"/>
      <c r="B46" s="2"/>
      <c r="C46" s="3"/>
      <c r="D46" s="3"/>
      <c r="E46" s="1"/>
      <c r="F46" s="1"/>
      <c r="G46" s="1"/>
      <c r="H46" s="1"/>
      <c r="I46" s="1"/>
      <c r="J46" s="1"/>
      <c r="K46" s="1"/>
      <c r="L46" s="1"/>
    </row>
    <row r="47" spans="1:13" ht="15.6" x14ac:dyDescent="0.3">
      <c r="A47" s="24" t="s">
        <v>22</v>
      </c>
      <c r="B47" s="2"/>
      <c r="C47" s="3"/>
      <c r="D47" s="3"/>
      <c r="E47" s="1"/>
      <c r="F47" s="1"/>
      <c r="G47" s="1"/>
      <c r="H47" s="1"/>
      <c r="I47" s="1"/>
      <c r="J47" s="1"/>
      <c r="K47" s="1"/>
      <c r="L47" s="1"/>
    </row>
    <row r="48" spans="1:13" ht="15.6" x14ac:dyDescent="0.3">
      <c r="A48" s="2"/>
      <c r="B48" s="2"/>
      <c r="C48" s="3"/>
      <c r="D48" s="3"/>
      <c r="E48" s="1"/>
      <c r="F48" s="1"/>
      <c r="G48" s="1"/>
      <c r="H48" s="1"/>
      <c r="I48" s="1"/>
      <c r="J48" s="1"/>
      <c r="K48" s="1"/>
      <c r="L48" s="1"/>
    </row>
    <row r="49" spans="1:14" ht="17.399999999999999" x14ac:dyDescent="0.3">
      <c r="A49" s="24" t="s">
        <v>59</v>
      </c>
      <c r="B49" s="25"/>
      <c r="C49" s="26"/>
      <c r="D49" s="26"/>
      <c r="E49" s="25"/>
      <c r="F49" s="25"/>
      <c r="G49" s="25"/>
      <c r="H49" s="25"/>
      <c r="I49" s="25"/>
      <c r="J49" s="25"/>
      <c r="K49" s="25"/>
      <c r="L49" s="24"/>
    </row>
    <row r="51" spans="1:14" ht="15.6" x14ac:dyDescent="0.3">
      <c r="G51" s="1"/>
      <c r="H51" s="1"/>
      <c r="I51" s="1"/>
      <c r="J51" s="1"/>
      <c r="K51" s="1"/>
    </row>
    <row r="53" spans="1:14" x14ac:dyDescent="0.3">
      <c r="F53" s="32"/>
    </row>
    <row r="56" spans="1:14" ht="15.6" x14ac:dyDescent="0.3">
      <c r="L56" s="1"/>
      <c r="M56" s="1"/>
      <c r="N56" s="1"/>
    </row>
  </sheetData>
  <sortState xmlns:xlrd2="http://schemas.microsoft.com/office/spreadsheetml/2017/richdata2" ref="G23:G26">
    <sortCondition ref="G22:G26"/>
  </sortState>
  <mergeCells count="14">
    <mergeCell ref="A1:K3"/>
    <mergeCell ref="A5:A6"/>
    <mergeCell ref="E9:E18"/>
    <mergeCell ref="K11:K13"/>
    <mergeCell ref="K21:K26"/>
    <mergeCell ref="K18:K20"/>
    <mergeCell ref="H5:K5"/>
    <mergeCell ref="H6:I6"/>
    <mergeCell ref="J6:K6"/>
    <mergeCell ref="E28:F28"/>
    <mergeCell ref="E29:F29"/>
    <mergeCell ref="E30:F30"/>
    <mergeCell ref="E19:E20"/>
    <mergeCell ref="E21:E22"/>
  </mergeCells>
  <printOptions horizontalCentered="1" verticalCentered="1"/>
  <pageMargins left="0" right="0" top="0.25" bottom="0.2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Order Form Spring - Sums</vt:lpstr>
      <vt:lpstr>'2024 Order Form Spring - Sums'!Print_Area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Troost</dc:creator>
  <cp:lastModifiedBy>Renee Gerami</cp:lastModifiedBy>
  <cp:lastPrinted>2024-03-13T12:01:36Z</cp:lastPrinted>
  <dcterms:created xsi:type="dcterms:W3CDTF">2021-11-12T19:22:09Z</dcterms:created>
  <dcterms:modified xsi:type="dcterms:W3CDTF">2024-03-18T12:55:49Z</dcterms:modified>
</cp:coreProperties>
</file>